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s>
  <calcPr calcId="152511"/>
</workbook>
</file>

<file path=xl/calcChain.xml><?xml version="1.0" encoding="utf-8"?>
<calcChain xmlns="http://schemas.openxmlformats.org/spreadsheetml/2006/main">
  <c r="G31" i="2" l="1"/>
  <c r="G32" i="1"/>
  <c r="G18" i="2" l="1"/>
  <c r="G17" i="2"/>
  <c r="G16" i="2"/>
  <c r="G15" i="2"/>
  <c r="G14" i="2"/>
  <c r="G13" i="2"/>
  <c r="G12" i="2"/>
  <c r="G11" i="2"/>
  <c r="G19" i="1"/>
  <c r="G18" i="1"/>
  <c r="G17" i="1"/>
  <c r="G16" i="1"/>
  <c r="G15" i="1"/>
  <c r="G14" i="1"/>
  <c r="G13" i="1"/>
  <c r="G12" i="1"/>
  <c r="G8" i="2" l="1"/>
  <c r="G9" i="2"/>
  <c r="G10" i="2"/>
  <c r="G7" i="2"/>
  <c r="G32" i="2"/>
  <c r="G30" i="2"/>
  <c r="G29" i="2"/>
  <c r="G28" i="2"/>
  <c r="G27" i="2"/>
  <c r="G26" i="2"/>
  <c r="G25" i="2"/>
  <c r="G24" i="2"/>
  <c r="G23" i="2"/>
  <c r="G22" i="2"/>
  <c r="G21" i="2"/>
  <c r="G20" i="2"/>
  <c r="G19" i="2"/>
  <c r="G6" i="2"/>
  <c r="G5" i="2"/>
  <c r="G4" i="2"/>
  <c r="G3" i="2"/>
  <c r="G33" i="2" s="1"/>
  <c r="G8" i="1"/>
  <c r="G9" i="1"/>
  <c r="G10" i="1"/>
  <c r="G11" i="1"/>
  <c r="G20" i="1"/>
  <c r="G21" i="1"/>
  <c r="G22" i="1"/>
  <c r="G23" i="1"/>
  <c r="G24" i="1"/>
  <c r="G25" i="1"/>
  <c r="G26" i="1"/>
  <c r="G27" i="1"/>
  <c r="G28" i="1"/>
  <c r="G29" i="1"/>
  <c r="G30" i="1"/>
  <c r="G31" i="1"/>
  <c r="G33" i="1"/>
  <c r="G5" i="1"/>
  <c r="G6" i="1"/>
  <c r="G7" i="1"/>
  <c r="G4" i="1"/>
  <c r="G34" i="1" l="1"/>
</calcChain>
</file>

<file path=xl/sharedStrings.xml><?xml version="1.0" encoding="utf-8"?>
<sst xmlns="http://schemas.openxmlformats.org/spreadsheetml/2006/main" count="321" uniqueCount="145">
  <si>
    <t>уп</t>
  </si>
  <si>
    <t>№ лота</t>
  </si>
  <si>
    <t>Наименование медицинского изделия</t>
  </si>
  <si>
    <t>Ед.изм</t>
  </si>
  <si>
    <t>Кол-во</t>
  </si>
  <si>
    <t>Цена за ед.</t>
  </si>
  <si>
    <t>Сумма</t>
  </si>
  <si>
    <t>Место поставки</t>
  </si>
  <si>
    <t>Срок поставки</t>
  </si>
  <si>
    <t>г.Алматы, ул.Утепова 1, РГП на ПХВ "РЦК" МЗ РК</t>
  </si>
  <si>
    <t>ИТОГО:</t>
  </si>
  <si>
    <t xml:space="preserve">Калибровочный раствор 400 мОсмол/кг 12 флаконов по 5 мл K-7400 KNAUER. </t>
  </si>
  <si>
    <t>Калибровочный раствор 850 мОсмол/кг 12 флаконов по 5 мл K-7400 KNAUER</t>
  </si>
  <si>
    <t xml:space="preserve">Пластиковые пробирки для образцов, 100 шт, K-7400 KNAUER </t>
  </si>
  <si>
    <t>Чашечки для образцов представляют собой одноразовые контейнеры объемом 1400 μL для хранения образцов. Мерные риски (125 μL, 500 μL и 1400 μL) обеспечивают точность пипетирования. Чтобы облегчить идентификацию образцов, чашечки для образцов можно поместить в маркированные штрихкодами пробирки для образцов.</t>
  </si>
  <si>
    <t>Полная характеристика</t>
  </si>
  <si>
    <t>по заявке, 5 рабочих дней, до 31.12.23 года</t>
  </si>
  <si>
    <t xml:space="preserve">Приложение 1 </t>
  </si>
  <si>
    <t>Alinity I анализаторына арналған үлгі және бақылау түтігі(1000 дана пакетке)</t>
  </si>
  <si>
    <t>Үлгі шыныаяқтары үлгілерді сақтауға арналған 1400 μL бір реттік контейнерлер.Өлшеу тәуекелдері (125 μL, 500 μL және 1400 μL) тамшуырдың дәлдігін қамтамасыз етеді. Өлшеу тәуекелдері (125 μL, 500 μL және 1400 μL) тамшуырдың дәлдігін қамтамасыз етеді. Үлгілерді анықтауды жеңілдету үшін үлгі шыныаяқтарын штрих-кодпен белгіленген үлгі түтіктеріне салуға болады.</t>
  </si>
  <si>
    <t>орау</t>
  </si>
  <si>
    <t>400 мосмол/кг калибрлеу ерітіндісі 5 мл K-7400 Knauer 12 құты.</t>
  </si>
  <si>
    <t>Калибрлеу ерітіндісі 850 мосмоль / кг 12 құтыдан 5 мл k-7400 KNAUER</t>
  </si>
  <si>
    <t>Пластикалық үлгі түтіктері, 100 дана, K-7400 KNAUER</t>
  </si>
  <si>
    <t>Медициналық бұйымның атауы</t>
  </si>
  <si>
    <t>Толық сипаттама</t>
  </si>
  <si>
    <t>Саны</t>
  </si>
  <si>
    <t>Сомасы</t>
  </si>
  <si>
    <t>Жеткізу мерзімі</t>
  </si>
  <si>
    <t>Жеткізу орны</t>
  </si>
  <si>
    <t>өтінім бойынша, 5 жұмыс күні, 31.12.23 жылға дейін</t>
  </si>
  <si>
    <t>Алматы қ., Өтепов к-сі, 1, ҚР ДСМ " РҚО " ШЖҚ РМК</t>
  </si>
  <si>
    <t>№1 қосымша</t>
  </si>
  <si>
    <t>Өлшем бірлігі</t>
  </si>
  <si>
    <t>Бірлік бағасы</t>
  </si>
  <si>
    <t>Пробирки PS, 16*100мм, одноразовые с крышками, пластиковая,  без наполнителя, цилиндиричексая, 9 мл.</t>
  </si>
  <si>
    <t>шт</t>
  </si>
  <si>
    <t>рулон</t>
  </si>
  <si>
    <t xml:space="preserve">Марля медицинская </t>
  </si>
  <si>
    <t>Перигидроль 37-39%</t>
  </si>
  <si>
    <t>кг</t>
  </si>
  <si>
    <t xml:space="preserve">наконечники для дозаторов 200 мкл (упак- 1000 шт) </t>
  </si>
  <si>
    <t>шприц 10 мл одноразовый</t>
  </si>
  <si>
    <t>шприц 5 мл одноразовый</t>
  </si>
  <si>
    <t>шприц 2 мл одноразовый</t>
  </si>
  <si>
    <t>Глюканат кальция 10,0 №10</t>
  </si>
  <si>
    <t>ампула</t>
  </si>
  <si>
    <t xml:space="preserve">Азопирам </t>
  </si>
  <si>
    <t>компл</t>
  </si>
  <si>
    <t>термоиндикаторы на 132 (в уп 500шт)</t>
  </si>
  <si>
    <t xml:space="preserve">Бинт нестерильный 14х7 см </t>
  </si>
  <si>
    <t>Эозин К (100 гр в уп)</t>
  </si>
  <si>
    <t>Натрий фосфорнокислый 2-зам. 12 водн.,хч</t>
  </si>
  <si>
    <t>Натрий фосфорнокислый 1 зам 2 водн.,чда</t>
  </si>
  <si>
    <t>Натрий хлористый, хч</t>
  </si>
  <si>
    <t xml:space="preserve">  Эозина К, порошок  от красного до красно-коричневого цвета, для приготовления водного 5% раствора для окраски клеток всех серологических исследований (5 гр на 100 мл воды 0,2 на лунку)  </t>
  </si>
  <si>
    <t xml:space="preserve">Наконечники 0-50 мкл:  упаковка 96 шт стерильные с фильтром </t>
  </si>
  <si>
    <t>Наконечники с фильтром 10 мкл в штативе, стерильные, свободные от ДНК/РНК, (уп=96 шт)</t>
  </si>
  <si>
    <t>Планшет для определения группы крови из полистирола с лунками</t>
  </si>
  <si>
    <t xml:space="preserve">Пластиковый планшет 190х290 мм на 50 лунок для определения групп крови и проведения иммунологических проб. Поверхность планшета обладает свойством формировать правильную плоскую каплю. Лунки имеют бортики, препятствующие растеканию реагентов. Буквенно-цифровая маркировка облегчает организацию регистрации серологического анализа. Поставляются в белом цвете, черном или прозрачном.Функциональное назначение:
Определение групп крови методом прямой реакции агглютинации и проведения проб на совместимость донора и реципиента.  Технические характеристики:
• Габаритный размер (290±5,0)х(190±5,0)х(3,5±0,5) мм.
• Изготовлен из ударопрочного полистирола, не автоклавируется.
• Конфигурация: 10 строк по 5 лунок в каждой (50 лунок).
• Размер лунки (21±1,0)х(14±1,0)х(1,5±0,5) мм.
• Каждая лунка имеет бортики, препятствующие растеканию реагентов. Лунки маркированы на полях цифровой маркировкой - по длинной стороне отлиты цифры от 1 до 10, по короткой - I (0), II (A), III (B), IV (AB). Дополнительный ряд лунок не маркирован и предназначен для дополнительного анализа крови донора и реципиента на совместимость.
• Устойчив к дезинфекции 3% раствором перекиси водорода , предстерилизационной очистке ручным способом и стерилизации химическим методом.
• Масса изделия - не более 80 г.
• Индивидуально упакован.
</t>
  </si>
  <si>
    <t>Состав комплекта: Амидопирин, стабилизатор ( раствор в изопропиловом спирте) 90 мл, анилин солянокислый,стабилизатор  раствор в изопропиловом спирте) 10 мл</t>
  </si>
  <si>
    <t xml:space="preserve">шприц 5 мл одноразовый, трехкомпонентный </t>
  </si>
  <si>
    <t>шприц 2 мл одноразовый,трехкомпонентный</t>
  </si>
  <si>
    <t xml:space="preserve">шприц 10 мл одноразовый, трехкомпонентный </t>
  </si>
  <si>
    <t xml:space="preserve">Термоиндикаторы  на 132 С осуществляет контроль работы паровых стерилизаторов по температуре стерилизации на 132 С +/- 2 С. Интервал  температур срабатывания индикаторов в среде чистого водяного пара (при избыточном давлении0,2 МПа)128….130С. Температура срабатывания индикаторов в среде атмосферного воздуха пара (под  избыточным давлением 0,2 МПа) 136+/- 1С.Габаритные размеры индикатора  35*12*1(мм)
Масса одного индикатора 0,12 г.
</t>
  </si>
  <si>
    <t>Водорода перекись: прозрачная бесцветная жидкость, массовая доля перекиси водорода 37%.</t>
  </si>
  <si>
    <t>Марля медицинская. Поверхностная плотность не менее 36 г/м2 с допуском минус 5%. Цвет белый. Белизна не менее 80%. Ширина полотна не менее 90 см. Довольно рыхлая, легкая, х/б ткань, обладающая гигроскопичными свойствами и хорошим уровнем поглощения жидкостей. В рулоне не менее 1000 метров.</t>
  </si>
  <si>
    <t xml:space="preserve">Глюканат кальция 10,0 №10, в ампулах </t>
  </si>
  <si>
    <t xml:space="preserve">Пробирки PS, 16*100мм, одноразовые с крышками, пластиковая,  без наполнителя, цилиндиричексая, 9 мл. </t>
  </si>
  <si>
    <t>Натрий фосфорнокислый 2-зам. 12 водн.,хч для приготовления PBS -фосфатно-буферный раствор, предназначен для выделения клеток всех серологических исследований. Внешний вид: бесцветные, прозрачные кристаллы, выветривающиеся в сухом воздухе, растворимые в воде.
ГОСТ 4172-76 с изм. 3 (для квалификации хч): Массовая доля 12-водного двузамещенного фосфорнокислого натрия (Na2HPO4·12H2O) 99-101 %.
Массовая доля нерастворимых в воде веществ не более 0,002 %.
Массовая доля общего азота (N) не более 0,0002 %.
Массовая доля сульфатов (SO4) не более 0,0005 %.
Массовая доля хлоридов (CI) не более 0,0005 %.
Массовая доля железа (Fe) не более 0,0002 %.
Массовая доля калия (К) не более 0,005 %.
Массовая доля мышьяка (As) не более 0,00004 %.
Массовая доля тяжелых металлов (Рb) не более 0,0005 %.
рН раствора препарата с массовой долей 5% 9,0-9,3.Внешний вид: бесцветные, прозрачные кристаллы, выветривающиеся в сухом воздухе, растворимые в воде.</t>
  </si>
  <si>
    <t>Натрий хлористый, хч для приготовления PBS -фосфатно-буферный раствор, предназначен для выделения клеток всех серологических исследований. ГОСТ 4233-77. Массовая доля хлористого натрия (NaCl) в прокаленном препарате, %, не менее 99,9
Массовая доля нерастворимых в воде веществ, %, не более 0,003
Массовая доля потерь при прокаливании, %, не более 0,5
Массовая доля общего азота, %, не более 0,0005
Массовая доля иодидов (J), %, не более 0,001
Массовая доля бромидов (Br), %, не более 0,005
Массовая доля сульфатов (SO4), %, не более 0,001
Массовая доля фосфатов (PO4), %, не более 0,0005
Массовая доля бария (Ba), %, не более 0,001
Массовая доля железа (Fe), %, не более 0,0001
Массовая доля магния (Mg), %, не более 0,0005
Массовая доля мышьяка (As), %, не более 0,00002
Массовая доля тяжелых металлов (Pb), %, не более 0,0002
Массовая доля калия (K), %, не более 0,005
Массовая доля кальция (Ca), %, не более 0,002
pH раствора препарата с массовой долей 5% 5-8</t>
  </si>
  <si>
    <t>Натрий фосфорнокислый 1 зам 2 водн.,чда для приготовления PBS -фосфатно-буферный раствор, предназначен для выделения клеток всех серологических исследований. Согласно ГОСТ 4233-77. Массовая доля хлористого натрия (NaCl) в прокаленном препарате, %, не менее 99,9
Массовая доля нерастворимых в воде веществ, %, не более 0,003
Массовая доля потерь при прокаливании, %, не более 0,5
Массовая доля общего азота, %, не более 0,0005
Массовая доля иодидов (J), %, не более 0,001
Массовая доля бромидов (Br), %, не более 0,005
Массовая доля сульфатов (SO4), %, не более 0,001
Массовая доля фосфатов (PO4), %, не более 0,0005
Массовая доля бария (Ba), %, не более 0,001
Массовая доля железа (Fe), %, не более 0,0001
Массовая доля магния (Mg), %, не более 0,0005
Массовая доля мышьяка (As), %, не более 0,00002
Массовая доля тяжелых металлов (Pb), %, не более 0,0002
Массовая доля калия (K), %, не более 0,005
Массовая доля кальция (Ca), %, не более 0,002
pH раствора препарата с массовой долей 5% 5-8</t>
  </si>
  <si>
    <t>Система для переливания крови</t>
  </si>
  <si>
    <t>Бинт медицинский, нестерильный 14х7 см</t>
  </si>
  <si>
    <t xml:space="preserve">Стекло  предметное лабораторное размер 25*76 толщина 2мм </t>
  </si>
  <si>
    <t xml:space="preserve">Крышки к пробиркам  в стрипах по 8 или 12 шт, выпуклая </t>
  </si>
  <si>
    <t>Система для переливания крови и кровезаменителей с иглой
размером 18G (1,2х38мм), стерильная, однократного
применения. Система для переливания крови и
кровезаменителей состоит из: иглы, защитного колпачка для
иглы, адаптера для иглы, инъекционного участка для
дополнительных инъекций, трубки, роликового зажима,
регулирующего скорость потока, капельной камеры, фильтра
крови и ее компонентов, прокалывающего устройства с
встроенным воздушным клапаном и воздушным фильтром</t>
  </si>
  <si>
    <t>Ұңғымалары бар полистиролдан жасалған қан тобын анықтауға арналған Планшет</t>
  </si>
  <si>
    <t>Қан топтарын анықтауға және иммунологиялық сынамалар жүргізуге арналған 50 тесікке арналған 190х290 мм пластикалық планшет. Планшеттің беті тұрақты тегіс тамшыны қалыптастыру қасиетіне ие. Ұңғымаларда реагенттердің таралуына жол бермейтін жақтары бар. Әріптік-цифрлық таңбалау серологиялық талдауды тіркеуді ұйымдастыруды жеңілдетеді. Олар ақ, қара немесе мөлдір болады.Функционалдық мақсаты:
Агглютинацияның тікелей реакциясы және донор мен реципиенттің үйлесімділігіне сынама жүргізу арқылы қан топтарын анықтау. Техникалық сипаттамалары:
* Жалпы өлшемі(290±5,0)x(190±5,0)x (3,5±0,5) мм.
* Соққыға төзімді полистиролдан жасалған, автоклавталмаған.
• Конфигурация: әрқайсысында 5 тесіктен тұратын 10 жол (50 тесік).
* Тесік өлшемі(21±1,0)x(14±1,0)x (1,5±0,5) мм.
* Әрбір ұңғымада реагенттердің таралуына жол бермейтін жақтары бар. Ұңғымалар шеттерде цифрлық таңбамен таңбаланған - ұзын жағында 1-ден 10-ға дейінгі, қысқа жағында-I (0), II (A), III (B), IV (AB) сандары құйылған. Тесіктердің қосымша қатары таңбаланбаған және донор мен реципиенттің қосымша үйлесімділік қан анализіне арналған.
* 3% сутегі асқын тотығы ерітіндісімен дезинфекциялауға , қолмен зарарсыздандыру алдындағы тазартуға және химиялық әдіспен зарарсыздандыруға төзімді.
* Өнімнің салмағы-80 г аспайды •
* Жеке оралған.</t>
  </si>
  <si>
    <t>Жинақтың құрамы: амидопирин, тұрақтандырғыш (изопропил спиртіндегі ерітінді) 90 мл, анилин тұз қышқылы, изопропил спиртіндегі тұрақтандырғыш ерітінді) 10 мл</t>
  </si>
  <si>
    <t>Азопирам</t>
  </si>
  <si>
    <t>132 термоиндикаторлар (500 дана қаптамада)</t>
  </si>
  <si>
    <t>120 термоиндикаторлар (500 дана қаптамада)</t>
  </si>
  <si>
    <t>132 с термоиндикаторлар 132 с +/- 2 С Стерилизация температурасы бойынша бу стерилизаторларының жұмысын бақылауды жүзеге асырады, таза су буының ортасында индикаторлардың іске қосылу температурасының интервалы (артық қысым кезінде0,2 МПа)128....130С. атмосфералық ауа ортасында индикаторлардың жану температурасы бу (артық қысыммен 0,2 МПа) 136+/- 1С.индикатордың габариттік өлшемдері 35*12*1 (мм) Бір индикатордың массасы 0,12 г құрайды.</t>
  </si>
  <si>
    <t>Стерильді емес таңғыш 14х7 см</t>
  </si>
  <si>
    <t>8 немесе 12 дана жолақтардағы түтіктерге арналған қақпақтар, дөңес</t>
  </si>
  <si>
    <t>8 дана немесе 12 дана жолақтардағы түтіктерге арналған қақпақтар, дөңес қақпақ (Axygen, 125 жолақ/уп). 0,2 мл пробиркаларды, сондай-ақ плашкаларды жабуға арналған. Тығыз жабуды және оңай ашуды қамтамасыз етіңіз.</t>
  </si>
  <si>
    <t>Полимерлі ПТР плашкаларына арналған пленкалар (мөлдір, ыстыққа төзімді,жабысқақ, 100 дана / қаптамада</t>
  </si>
  <si>
    <t>полимерлі (мөлдір, ыстыққа төзімді, жабысқақ, Axygen, 100 дана/қаптамада). Плашкадағы үлгілердің ластануын болдырмайды. Дақтарды тамаша тығыздау біркелкі және біркелкі бекітуді қамтамасыз етеді. Функционалды температура -40-тан +104 С-қа дейін.</t>
  </si>
  <si>
    <t>Зертханалық шыны зат өлшемі 25 * 76 қалыңдығы 2мм</t>
  </si>
  <si>
    <t>Зертханалық шыны слайд өлшемі 25 * 76 қалыңдығы 2мм жиектері тегістелген. Бұл тегіс беті бар мөлдір шыны табақ.</t>
  </si>
  <si>
    <t>Кальций глюконаты 10,0 №10</t>
  </si>
  <si>
    <t>Ампуладағы кальций глюконаты 10,0 №10</t>
  </si>
  <si>
    <t>2 мл, 500 дана/ қаптамада бұралатын қақпағы бар мұрағаттауға арналған түтік</t>
  </si>
  <si>
    <t>PS түтіктері, 16 * 100 мм, қақпағы бар бір реттік, пластик, толтырғышсыз, цилиндрлік, 9 мл.</t>
  </si>
  <si>
    <t>Медициналық дәке</t>
  </si>
  <si>
    <t>Медициналық дәке. Минус 5% төзімділікпен беттік тығыздығы 36 г/м2 кем емес. Түсі ақ. Ақтығы кем дегенде 80%. Кенептің ені кемінде 90 см.гигроскопиялық қасиеттері мен сұйықтықтарды жақсы сіңіру деңгейі бар өте бос, жеңіл, x/B мата. Орамда кемінде 1000 метр.</t>
  </si>
  <si>
    <t>Пергидрол 37-39%</t>
  </si>
  <si>
    <t>Сутегі асқын тотығы: мөлдір түссіз сұйықтық, сутегі асқын тотығының массалық үлесі 37%.</t>
  </si>
  <si>
    <t>200 мкл диспенсерлерге арналған кеңестер (қаптама - 1000 дана)</t>
  </si>
  <si>
    <t>бір рет қолданылатын 10 мл шприц</t>
  </si>
  <si>
    <t>бір реттік, үш компонентті 10 мл шприц</t>
  </si>
  <si>
    <t>бір рет қолданылатын 5 мл шприц</t>
  </si>
  <si>
    <t>бір рет қолданылатын 2 мл шприц</t>
  </si>
  <si>
    <t>Эозин К (қаптамада 100 гр)</t>
  </si>
  <si>
    <t>Эозин К, қызылдан қызыл-қоңырға дейінгі ұнтақ, барлық серологиялық зерттеулердің жасушаларын бояу үшін сулы 5% ерітінді дайындау үшін (100 мл суға 5 гр, бір тесікке 0,2)</t>
  </si>
  <si>
    <t>Натрий фосфор қышқылы 1 алмастырылған 2 Сулы,Талдау үшін таза</t>
  </si>
  <si>
    <t>Хлорлы натрий, химиялық таза</t>
  </si>
  <si>
    <t>Фосфорқышқылды натрий 2-алмастырылған, 12 Сулы, химиялық таза</t>
  </si>
  <si>
    <t>Фосфорқышқылды натрий 2-алмастырылған, 12 Сулы, хт дайындау үшін PBS-фосфат-буферлік ерітінді, барлық серологиялық зерттеулердің жасушаларын оқшаулауға арналған. Сыртқы түрі: түссіз, мөлдір кристалдар, құрғақ ауада, суда ериді.
МЕМСТ 4172-76 Сыртқы түрі: түссіз, мөлдір кристалдар, құрғақ ауада, суда ериді. 12-Сулы Қос алмастырылған натрий фосфор қышқылының (Na2HPO4·12H2O) массалық үлесі 99-101% құрайды.
Суда ерімейтін заттардың массалық үлесі 0,002% - дан аспайды.
Жалпы азоттың (N) массалық үлесі 0,0002% - дан аспайды.
Сульфаттардың массалық үлесі (SO4) 0,0005% - дан аспайды.
Хлоридтердің (CI) массалық үлесі 0,0005% - дан аспайды.
Темірдің массалық үлесі (Fe) 0,0002% - дан аспайды.
Калийдің (К) массалық үлесі 0,005% - дан аспайды.
Мышьяктың (as) массалық үлесі 0,00004% - дан аспайды.
Ауыр металдардың (РБ) массалық үлесі 0,0005% - дан аспайды.
массалық үлесі 5% 9,0-9,3 препарат ерітіндісінің рН</t>
  </si>
  <si>
    <t>Натрий фосфор қышқылы 1 алмастырылған 2 Сулы,PBS-фосфат-буферлік ерітіндіні дайындау үшін талдау үшін таза, барлық серологиялық зерттеулердің жасушаларын оқшаулауға арналған. МЕМСТ 4233-77 сәйкес. 
Кальцийленген препараттағы натрий хлоридінің (NaCl) массалық үлесі,%, кемінде 99,9
Суда ерімейтін заттардың массалық үлесі,%, 0,003 аспайды
Кальцилеу кезіндегі шығындардың массалық үлесі,%, 0,5 аспайды
Жалпы азоттың массалық үлесі,%, 0,0005 аспайды
Йодидтердің массалық үлесі (J),%, 0,001 аспайды
Бромидтердің массалық үлесі (Br),%, 0,005 аспайды
Сульфаттардың массалық үлесі (SO4),%, 0,001 аспайды
Фосфаттардың массалық үлесі (PO4),%, 0,0005 аспайды
Барийдің массалық үлесі (Ba),%, 0,001 артық емес
Темірдің массалық үлесі (Fe),%, 0,0001 аспайды
Магнийдің массалық үлесі (Mg),%, 0,0005 аспайды
Мышьяктың массалық үлесі (As),%, 0,00002 аспайды
Ауыр металдардың массалық үлесі (Pb),%, 0,0002 аспайды
Калийдің массалық үлесі (K),%, 0,005 аспайды
Кальцийдің массалық үлесі (Ca),%, 0,002 артық емес
5% 5-8"массалық үлесі бар препарат ерітіндісінің рН</t>
  </si>
  <si>
    <t>Натрий хлориді, химиялық таза PBS-фосфат-буферлік ерітінді, барлық серологиялық зерттеулердің жасушаларын оқшаулауға арналған. МЕМСТ 4233-77. Кальцийленген препараттағы натрий хлоридінің (NaCl) массалық үлесі,%, кемінде 99,9
Суда ерімейтін заттардың массалық үлесі,%, 0,003 аспайды
Кальцилеу кезіндегі шығындардың массалық үлесі,%, 0,5 аспайды
Жалпы азоттың массалық үлесі,%, 0,0005 аспайды
Йодидтердің массалық үлесі (J),%, 0,001 аспайды
Бромидтердің массалық үлесі (Br),%, 0,005 аспайды
Сульфаттардың массалық үлесі (SO4),%, 0,001 аспайды
Фосфаттардың массалық үлесі (PO4),%, 0,0005 аспайды
Барийдің массалық үлесі (Ba),%, 0,001 артық емес
Темірдің массалық үлесі (Fe),%, 0,0001 аспайды
Магнийдің массалық үлесі (Mg),%, 0,0005 аспайды
Мышьяктың массалық үлесі (As),%, 0,00002 аспайды
Ауыр металдардың массалық үлесі (Pb),%, 0,0002 аспайды
Калийдің массалық үлесі (K),%, 0,005 аспайды
Кальцийдің массалық үлесі (Ca),%, 0,002 артық емес
5% 5-8 массалық үлесі бар препарат ерітіндісінің рН</t>
  </si>
  <si>
    <t>Қан құю жүйесі</t>
  </si>
  <si>
    <t>Кеңестер 0-50 мкл: 96 пакет, сүзгісі бар стерильді</t>
  </si>
  <si>
    <t>Штативтегі 10 мкл сүзгі ұштары, стерильді, ДНҚ/РНҚ жоқ, (қаптама=96 дана)</t>
  </si>
  <si>
    <t>дана</t>
  </si>
  <si>
    <t>жинақ</t>
  </si>
  <si>
    <t>орам</t>
  </si>
  <si>
    <t>Пробирка для образца и контроля (в упаковке 1000 штук) для анализатора Alinity I</t>
  </si>
  <si>
    <t xml:space="preserve">Калибровочный раствор 400 мОсмол/кг, в упаковке 12 флаконов по 5 мл. </t>
  </si>
  <si>
    <t>Калибровочный раствор 850 мОсмол/кг, в упаковке 12 флаконов по 5 мл</t>
  </si>
  <si>
    <t xml:space="preserve">Пластиковые пробирки для образцов, в упаковке 100 штук </t>
  </si>
  <si>
    <t>термоиндикаторы на 120 (в уп 500 шт)</t>
  </si>
  <si>
    <t xml:space="preserve">Термоиндикаторы  на 120 С осуществляет контроль работы паровых стерилизаторов по температуре стерилизации на 120 С +/- 2 С. Интервал  температур срабатывания индикаторов в среде чистого водяного пара (при избыточном давлении 0,11 МПа)119….120С. Температура срабатывания индикаторов в среде атмосферного воздуха пара (под  избыточным давлением 0,11 МПа) 124+/- 1С.Габаритные размеры индикатора  35*12*1(мм)
Масса одного индикатора 0,12 г.
</t>
  </si>
  <si>
    <t>Крышки к пробиркам в стрипах по 8 шт или по 12 шт,  выпуклая крышка (Axygen, 125 стрипов/уп). Предназначены для закрывания пробирок объемом 0,2 мл, а также плашек. Обеспечивают плотное закрывание и легкое открывание.</t>
  </si>
  <si>
    <t>Пленки для ПЦР плашек полимерные (прозразные, термостойкие,клейкие, 100 штук/упаковка</t>
  </si>
  <si>
    <t xml:space="preserve"> полимерные (прозрачные, термостойкие, клейкие, Axygen, 100 штук/упаковка). Предотвращает контаминацию образцов в плашке. Отличное запечатывание плашек обеспечивает однородное и равномерное прилегание. Функциональная температура от -40 до +104 С.</t>
  </si>
  <si>
    <t>Стекло  предметное лабораторное размер 25*76, толщина 2мм со шлифованными краями. Представляет собой прозрачную стеклянную пластинку с ровной поверхностью.</t>
  </si>
  <si>
    <t>пробирка для архивации с закручивающейся крышкой 2 мл, 500 шт/упак</t>
  </si>
  <si>
    <t xml:space="preserve">Калибрлеу ерітіндісі 850 мосмоль / кг 12 құтыдан 5 мл </t>
  </si>
  <si>
    <t>400 мосмол/кг калибрлеу ерітіндісі 5 мл, 12 құты.</t>
  </si>
  <si>
    <t>Пластикалық үлгі түтіктері, 100 дана</t>
  </si>
  <si>
    <t>120 с термоиндикаторлар 120 С +/- 2 С Стерилизация температурасы бойынша бу стерилизаторларының жұмысын бақылауды жүзеге асырады, таза су буының ортасында индикаторлардың іске қосылу температурасының интервалы (артық қысым 0,11 МПа болғанда)119....120с. будың атмосфералық ауа ортасындағы индикаторлардың іске қосылу температурасы (артық қысыммен 0,11 МПа) 124+/- 1С.индикатордың габариттік өлшемдері 35*12*1 (мм). Бір индикатордың массасы 0,12 г құрайды.</t>
  </si>
  <si>
    <t>18G (1,2х38 мм) инемен қан құюға және қан алмастырғыштарға арналған жүйе, стерильді, бір реттік қолдану. Қан құю және қан алмастырғыштар жүйесі мыналардан тұрады: ине, қорғаныс қақпағы инелер, инеге арналған адаптер, инъекциялық аймақ
қосымша инъекциялар, түтік, роликті қысқыш, ағынның жылдамдығын реттейтін, тамшылататын камера, қан сүзгісі және оның компоненттері, кіріктірілген ауа клапаны мен ауа сүзгісі бар тесетін құрылғы</t>
  </si>
  <si>
    <t>пробирка для архивации с закручивающейся крышкой 2 мл, 500шт/упак с плоским дном.</t>
  </si>
  <si>
    <t>2 мл бұралмалы қақпағы бар мұрағат түтігі, қаптамада 500 дана, түбі тегіс.</t>
  </si>
  <si>
    <t>наконечники 1000 мкл, не стерильные,  (уп 500 шт)</t>
  </si>
  <si>
    <t>кеңестер 1000 мкл, стерильді емес, (500 дана қаптама)</t>
  </si>
  <si>
    <r>
      <t xml:space="preserve">наконечники для дозаторов 200 мкл (упак- 1000 шт), </t>
    </r>
    <r>
      <rPr>
        <sz val="11"/>
        <color theme="1"/>
        <rFont val="Times New Roman"/>
        <family val="1"/>
        <charset val="204"/>
      </rPr>
      <t>не стерильные. Наконечники 200 мкл предназначены для отбора и переноса биологических жидкостей с помощью дозаторов при проведении профессиональных анализов. Упрощают  процедуру разделения и дозирования различных жидкостей и веществ. Наконечники полимерные подходит для большинства современных дозаторов.</t>
    </r>
  </si>
  <si>
    <t>диспенсерлерге арналған кеңестер 200 мкл (қаптама - 1000 дана), стерильденбеген. 200 мкл кеңестер кәсіби талдаулар жүргізу кезінде диспенсерлердің көмегімен дене сұйықтықтарын іріктеуге және тасымалдауға арналған. Әр түрлі сұйықтықтар мен заттарды бөлу және мөлшерлеу процедурасын жеңілдетіңіз. Полимерлі кеңестер қазіргі заманғы диспенсерлердің көпшілігіне сәйкес келеді.</t>
  </si>
  <si>
    <t xml:space="preserve">наконечники 1000 мкл, не стерильные,  (уп 500 шт), без фильтра. Подходят для большинства современных дозаторов.Наконечники 1000мкл предназначены для отбора и переноса биологических жидкостей с помощью дозаторов при проведении профессиональных анализов.Упрощают  процедуру разделения и дозирования различных жидкостей и веществ. </t>
  </si>
  <si>
    <t>кеңестер 1000 мкл, стерильді емес, (500 дана қаптама).Көптеген заманауи диспенсерлер үшін қолайлы.1000 мкл ұштары кәсіби талдаулар жүргізу кезінде диспенсерлердің көмегімен биологиялық сұйықтықтарды іріктеуге және тасымалдауға арналған.Әр түрлі сұйықтықтар мен заттарды бөлу және мөлшерлеу процедурасын жеңілдетіңіз.</t>
  </si>
  <si>
    <t>наконечники 1000мкл до 5000 мкл (уп 300 шт)</t>
  </si>
  <si>
    <t>кеңестер 1000 мкл-ден 5000 мкл-ге дейін (қаптама 300 дана)</t>
  </si>
  <si>
    <t>наконечники 1000 мкл до 5000 мкл (уп 300 шт)</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</si>
</sst>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15" x14ac:knownFonts="1">
    <font>
      <sz val="11"/>
      <color theme="1"/>
      <name val="Calibri"/>
      <family val="2"/>
      <scheme val="minor"/>
    </font>
    <font>
      <sz val="11"/>
      <color theme="1"/>
      <name val="Calibri"/>
      <family val="2"/>
      <scheme val="minor"/>
    </font>
    <font>
      <sz val="10"/>
      <name val="Arial"/>
      <family val="2"/>
      <charset val="204"/>
    </font>
    <font>
      <sz val="11"/>
      <color theme="1"/>
      <name val="Times New Roman"/>
      <family val="1"/>
      <charset val="204"/>
    </font>
    <font>
      <sz val="10"/>
      <name val="Arial Cyr"/>
      <charset val="204"/>
    </font>
    <font>
      <b/>
      <sz val="11"/>
      <color theme="1"/>
      <name val="Times New Roman"/>
      <family val="1"/>
      <charset val="204"/>
    </font>
    <font>
      <b/>
      <sz val="11"/>
      <name val="Times New Roman"/>
      <family val="1"/>
      <charset val="204"/>
    </font>
    <font>
      <sz val="11"/>
      <name val="Times New Roman"/>
      <family val="1"/>
      <charset val="204"/>
    </font>
    <font>
      <b/>
      <sz val="11"/>
      <color theme="1"/>
      <name val="Calibri"/>
      <family val="2"/>
      <scheme val="minor"/>
    </font>
    <font>
      <sz val="11"/>
      <color indexed="8"/>
      <name val="Times New Roman"/>
      <family val="1"/>
      <charset val="204"/>
    </font>
    <font>
      <sz val="12"/>
      <color theme="1"/>
      <name val="Calibri"/>
      <family val="2"/>
      <charset val="204"/>
      <scheme val="minor"/>
    </font>
    <font>
      <sz val="11"/>
      <color theme="1"/>
      <name val="Times New Roman"/>
      <family val="1"/>
    </font>
    <font>
      <b/>
      <sz val="11"/>
      <color indexed="8"/>
      <name val="Times New Roman"/>
      <family val="1"/>
      <charset val="204"/>
    </font>
    <font>
      <sz val="11"/>
      <name val="Times New Roman"/>
      <family val="1"/>
    </font>
    <font>
      <b/>
      <sz val="11"/>
      <color theme="1"/>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0" fontId="2" fillId="0" borderId="0"/>
    <xf numFmtId="0" fontId="2" fillId="0" borderId="0"/>
    <xf numFmtId="0" fontId="1" fillId="0" borderId="0"/>
    <xf numFmtId="43" fontId="1" fillId="0" borderId="0" applyFont="0" applyFill="0" applyBorder="0" applyAlignment="0" applyProtection="0"/>
    <xf numFmtId="0" fontId="2" fillId="0" borderId="0"/>
    <xf numFmtId="0" fontId="4" fillId="0" borderId="0"/>
    <xf numFmtId="0" fontId="2" fillId="0" borderId="0"/>
    <xf numFmtId="43" fontId="10" fillId="0" borderId="0" applyFont="0" applyFill="0" applyBorder="0" applyAlignment="0" applyProtection="0"/>
  </cellStyleXfs>
  <cellXfs count="54">
    <xf numFmtId="0" fontId="0" fillId="0" borderId="0" xfId="0"/>
    <xf numFmtId="0" fontId="0" fillId="0" borderId="0" xfId="0" applyAlignment="1">
      <alignment horizontal="center" vertical="center"/>
    </xf>
    <xf numFmtId="0" fontId="3" fillId="0" borderId="0" xfId="0" applyFont="1"/>
    <xf numFmtId="0" fontId="5" fillId="0" borderId="1" xfId="0" applyFont="1" applyBorder="1" applyAlignment="1">
      <alignment horizontal="center" vertical="center"/>
    </xf>
    <xf numFmtId="0" fontId="5" fillId="2" borderId="3" xfId="0" applyFont="1" applyFill="1" applyBorder="1" applyAlignment="1">
      <alignment horizontal="center" vertical="center" wrapText="1"/>
    </xf>
    <xf numFmtId="0" fontId="5" fillId="0" borderId="0" xfId="0" applyFont="1" applyAlignment="1">
      <alignment horizontal="right"/>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0" xfId="0" applyFont="1" applyFill="1" applyAlignment="1">
      <alignment horizontal="center" vertical="center"/>
    </xf>
    <xf numFmtId="0" fontId="7" fillId="2" borderId="1" xfId="0" applyFont="1" applyFill="1" applyBorder="1" applyAlignment="1">
      <alignment horizontal="center" vertical="center" wrapText="1"/>
    </xf>
    <xf numFmtId="0" fontId="8" fillId="0" borderId="0" xfId="0" applyFont="1" applyAlignment="1">
      <alignment horizontal="left"/>
    </xf>
    <xf numFmtId="4" fontId="5" fillId="0" borderId="0" xfId="0" applyNumberFormat="1" applyFont="1" applyAlignment="1">
      <alignment horizontal="center" vertical="center"/>
    </xf>
    <xf numFmtId="0" fontId="5" fillId="0" borderId="0" xfId="0" applyFont="1" applyAlignment="1">
      <alignment horizontal="left"/>
    </xf>
    <xf numFmtId="2" fontId="9" fillId="2" borderId="3" xfId="0" applyNumberFormat="1" applyFont="1" applyFill="1" applyBorder="1" applyAlignment="1">
      <alignment vertical="center" wrapText="1"/>
    </xf>
    <xf numFmtId="4" fontId="3"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0" borderId="4" xfId="0" applyFont="1" applyBorder="1" applyAlignment="1">
      <alignment vertical="top" wrapText="1"/>
    </xf>
    <xf numFmtId="0" fontId="3" fillId="2" borderId="1" xfId="4"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0" xfId="0" applyFont="1" applyFill="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0" fillId="0" borderId="0" xfId="0" applyFont="1"/>
    <xf numFmtId="0" fontId="0" fillId="0" borderId="0" xfId="0" applyFont="1" applyAlignment="1">
      <alignment horizontal="center" vertical="center"/>
    </xf>
    <xf numFmtId="0" fontId="5" fillId="2" borderId="1" xfId="4" applyFont="1" applyFill="1" applyBorder="1" applyAlignment="1">
      <alignment horizontal="left" vertical="top" wrapText="1"/>
    </xf>
    <xf numFmtId="164" fontId="7" fillId="2" borderId="1" xfId="1" applyNumberFormat="1" applyFont="1" applyFill="1" applyBorder="1" applyAlignment="1">
      <alignment horizontal="center" vertical="center"/>
    </xf>
    <xf numFmtId="43" fontId="7" fillId="0" borderId="1" xfId="5" applyFont="1" applyFill="1" applyBorder="1" applyAlignment="1">
      <alignment horizontal="center" vertical="center"/>
    </xf>
    <xf numFmtId="4" fontId="3" fillId="0" borderId="1" xfId="1" applyNumberFormat="1" applyFont="1" applyBorder="1" applyAlignment="1">
      <alignment horizontal="center" vertical="center" wrapText="1"/>
    </xf>
    <xf numFmtId="4" fontId="11" fillId="0" borderId="2" xfId="1" applyNumberFormat="1" applyFont="1" applyBorder="1" applyAlignment="1">
      <alignment horizontal="center" vertical="center" wrapText="1"/>
    </xf>
    <xf numFmtId="2" fontId="12" fillId="2" borderId="3" xfId="0" applyNumberFormat="1" applyFont="1" applyFill="1" applyBorder="1" applyAlignment="1">
      <alignment vertical="center" wrapText="1"/>
    </xf>
    <xf numFmtId="0" fontId="11" fillId="2" borderId="1" xfId="0" applyFont="1" applyFill="1" applyBorder="1" applyAlignment="1">
      <alignment horizontal="left" vertical="top" wrapText="1"/>
    </xf>
    <xf numFmtId="0" fontId="3" fillId="2" borderId="1" xfId="0" applyFont="1" applyFill="1" applyBorder="1" applyAlignment="1">
      <alignment vertical="top" wrapText="1"/>
    </xf>
    <xf numFmtId="0" fontId="11" fillId="2" borderId="1" xfId="4" applyFont="1" applyFill="1" applyBorder="1" applyAlignment="1">
      <alignment horizontal="center" vertical="center" wrapText="1"/>
    </xf>
    <xf numFmtId="0" fontId="11" fillId="2" borderId="1" xfId="0" applyFont="1" applyFill="1" applyBorder="1" applyAlignment="1">
      <alignment horizontal="center" vertical="center" wrapText="1"/>
    </xf>
    <xf numFmtId="4" fontId="11" fillId="2" borderId="1" xfId="1"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11" fillId="2" borderId="1" xfId="0" applyFont="1" applyFill="1" applyBorder="1" applyAlignment="1">
      <alignment vertical="top" wrapText="1"/>
    </xf>
    <xf numFmtId="4" fontId="11" fillId="0" borderId="1" xfId="1" applyNumberFormat="1" applyFont="1" applyFill="1" applyBorder="1" applyAlignment="1">
      <alignment horizontal="center" vertical="center" wrapText="1"/>
    </xf>
    <xf numFmtId="0" fontId="13" fillId="2" borderId="1" xfId="0" applyFont="1" applyFill="1" applyBorder="1" applyAlignment="1">
      <alignment horizontal="left" vertical="top"/>
    </xf>
    <xf numFmtId="0" fontId="11"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1" fillId="2" borderId="1" xfId="0" applyFont="1" applyFill="1" applyBorder="1" applyAlignment="1">
      <alignment horizontal="center" vertical="center"/>
    </xf>
    <xf numFmtId="0" fontId="3" fillId="0" borderId="1" xfId="4" applyFont="1" applyBorder="1" applyAlignment="1">
      <alignment vertical="top" wrapText="1"/>
    </xf>
    <xf numFmtId="4" fontId="11" fillId="2" borderId="1" xfId="9" applyNumberFormat="1" applyFont="1" applyFill="1" applyBorder="1" applyAlignment="1">
      <alignment horizontal="center" vertical="center" wrapText="1"/>
    </xf>
    <xf numFmtId="0" fontId="14" fillId="2" borderId="1" xfId="0" applyFont="1" applyFill="1" applyBorder="1" applyAlignment="1">
      <alignment horizontal="left" vertical="top" wrapText="1"/>
    </xf>
    <xf numFmtId="0" fontId="14" fillId="2" borderId="1" xfId="0" applyFont="1" applyFill="1" applyBorder="1" applyAlignment="1">
      <alignment vertical="top"/>
    </xf>
    <xf numFmtId="0" fontId="14" fillId="2" borderId="1" xfId="0" applyFont="1" applyFill="1" applyBorder="1" applyAlignment="1">
      <alignment vertical="top" wrapText="1"/>
    </xf>
    <xf numFmtId="0" fontId="14" fillId="2" borderId="1" xfId="0" applyFont="1" applyFill="1" applyBorder="1" applyAlignment="1">
      <alignment horizontal="left" vertical="top"/>
    </xf>
    <xf numFmtId="0" fontId="14" fillId="2" borderId="1" xfId="0" applyFont="1" applyFill="1" applyBorder="1" applyAlignment="1">
      <alignment horizontal="left" vertical="center" wrapText="1"/>
    </xf>
    <xf numFmtId="0" fontId="12" fillId="2" borderId="1" xfId="4" applyFont="1" applyFill="1" applyBorder="1" applyAlignment="1">
      <alignment horizontal="left" vertical="center" wrapText="1"/>
    </xf>
    <xf numFmtId="0" fontId="5"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3" fillId="2" borderId="1" xfId="0" applyFont="1" applyFill="1" applyBorder="1" applyAlignment="1">
      <alignment horizontal="left" vertical="top" wrapText="1"/>
    </xf>
  </cellXfs>
  <cellStyles count="10">
    <cellStyle name="Обычный" xfId="0" builtinId="0"/>
    <cellStyle name="Обычный 115" xfId="7"/>
    <cellStyle name="Обычный 2" xfId="4"/>
    <cellStyle name="Обычный 44_Копия План ГЗ в УЗ" xfId="6"/>
    <cellStyle name="Обычный 66_Копия План ГЗ в УЗ" xfId="2"/>
    <cellStyle name="Обычный 67_Копия План ГЗ в УЗ" xfId="3"/>
    <cellStyle name="Обычный 7" xfId="8"/>
    <cellStyle name="Финансовый" xfId="1" builtinId="3"/>
    <cellStyle name="Финансовый 5" xfId="9"/>
    <cellStyle name="Финансовый 9"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4"/>
  <sheetViews>
    <sheetView tabSelected="1" workbookViewId="0">
      <selection activeCell="C28" sqref="C28"/>
    </sheetView>
  </sheetViews>
  <sheetFormatPr defaultRowHeight="15" x14ac:dyDescent="0.25"/>
  <cols>
    <col min="1" max="1" width="5.5703125" style="20" customWidth="1"/>
    <col min="2" max="2" width="49.140625" style="11" customWidth="1"/>
    <col min="3" max="3" width="79.140625" style="11" customWidth="1"/>
    <col min="5" max="5" width="9.140625" style="9"/>
    <col min="6" max="6" width="13.28515625" style="1" customWidth="1"/>
    <col min="7" max="7" width="14.28515625" style="1" customWidth="1"/>
    <col min="8" max="8" width="16.28515625" customWidth="1"/>
    <col min="9" max="9" width="20.28515625" customWidth="1"/>
  </cols>
  <sheetData>
    <row r="2" spans="1:9" x14ac:dyDescent="0.25">
      <c r="D2" s="23"/>
      <c r="F2" s="24"/>
      <c r="G2" s="24"/>
      <c r="H2" s="23"/>
      <c r="I2" s="5" t="s">
        <v>17</v>
      </c>
    </row>
    <row r="3" spans="1:9" ht="28.5" x14ac:dyDescent="0.25">
      <c r="A3" s="21" t="s">
        <v>1</v>
      </c>
      <c r="B3" s="4" t="s">
        <v>2</v>
      </c>
      <c r="C3" s="4" t="s">
        <v>15</v>
      </c>
      <c r="D3" s="3" t="s">
        <v>3</v>
      </c>
      <c r="E3" s="7" t="s">
        <v>4</v>
      </c>
      <c r="F3" s="3" t="s">
        <v>5</v>
      </c>
      <c r="G3" s="3" t="s">
        <v>6</v>
      </c>
      <c r="H3" s="3" t="s">
        <v>8</v>
      </c>
      <c r="I3" s="3" t="s">
        <v>7</v>
      </c>
    </row>
    <row r="4" spans="1:9" ht="65.25" customHeight="1" x14ac:dyDescent="0.25">
      <c r="A4" s="22">
        <v>1</v>
      </c>
      <c r="B4" s="25" t="s">
        <v>118</v>
      </c>
      <c r="C4" s="17" t="s">
        <v>14</v>
      </c>
      <c r="D4" s="18" t="s">
        <v>0</v>
      </c>
      <c r="E4" s="26">
        <v>3</v>
      </c>
      <c r="F4" s="27">
        <v>44380.53</v>
      </c>
      <c r="G4" s="28">
        <f>F4*E4</f>
        <v>133141.59</v>
      </c>
      <c r="H4" s="29" t="s">
        <v>16</v>
      </c>
      <c r="I4" s="29" t="s">
        <v>9</v>
      </c>
    </row>
    <row r="5" spans="1:9" ht="60" x14ac:dyDescent="0.25">
      <c r="A5" s="22">
        <v>2</v>
      </c>
      <c r="B5" s="30" t="s">
        <v>11</v>
      </c>
      <c r="C5" s="14" t="s">
        <v>119</v>
      </c>
      <c r="D5" s="10" t="s">
        <v>0</v>
      </c>
      <c r="E5" s="8">
        <v>1</v>
      </c>
      <c r="F5" s="15">
        <v>191503</v>
      </c>
      <c r="G5" s="28">
        <f t="shared" ref="G5:G33" si="0">F5*E5</f>
        <v>191503</v>
      </c>
      <c r="H5" s="29" t="s">
        <v>16</v>
      </c>
      <c r="I5" s="29" t="s">
        <v>9</v>
      </c>
    </row>
    <row r="6" spans="1:9" ht="60" x14ac:dyDescent="0.25">
      <c r="A6" s="22">
        <v>3</v>
      </c>
      <c r="B6" s="30" t="s">
        <v>12</v>
      </c>
      <c r="C6" s="14" t="s">
        <v>120</v>
      </c>
      <c r="D6" s="10" t="s">
        <v>0</v>
      </c>
      <c r="E6" s="8">
        <v>1</v>
      </c>
      <c r="F6" s="15">
        <v>191503</v>
      </c>
      <c r="G6" s="28">
        <f t="shared" si="0"/>
        <v>191503</v>
      </c>
      <c r="H6" s="29" t="s">
        <v>16</v>
      </c>
      <c r="I6" s="29" t="s">
        <v>9</v>
      </c>
    </row>
    <row r="7" spans="1:9" ht="60" x14ac:dyDescent="0.25">
      <c r="A7" s="22">
        <v>4</v>
      </c>
      <c r="B7" s="30" t="s">
        <v>13</v>
      </c>
      <c r="C7" s="14" t="s">
        <v>121</v>
      </c>
      <c r="D7" s="16" t="s">
        <v>0</v>
      </c>
      <c r="E7" s="8">
        <v>1</v>
      </c>
      <c r="F7" s="15">
        <v>48482</v>
      </c>
      <c r="G7" s="28">
        <f t="shared" si="0"/>
        <v>48482</v>
      </c>
      <c r="H7" s="29" t="s">
        <v>16</v>
      </c>
      <c r="I7" s="29" t="s">
        <v>9</v>
      </c>
    </row>
    <row r="8" spans="1:9" ht="326.25" customHeight="1" x14ac:dyDescent="0.25">
      <c r="A8" s="22">
        <v>5</v>
      </c>
      <c r="B8" s="45" t="s">
        <v>58</v>
      </c>
      <c r="C8" s="32" t="s">
        <v>59</v>
      </c>
      <c r="D8" s="33" t="s">
        <v>36</v>
      </c>
      <c r="E8" s="34">
        <v>400</v>
      </c>
      <c r="F8" s="35">
        <v>1600</v>
      </c>
      <c r="G8" s="28">
        <f t="shared" si="0"/>
        <v>640000</v>
      </c>
      <c r="H8" s="29" t="s">
        <v>16</v>
      </c>
      <c r="I8" s="29" t="s">
        <v>9</v>
      </c>
    </row>
    <row r="9" spans="1:9" ht="52.5" customHeight="1" x14ac:dyDescent="0.25">
      <c r="A9" s="22">
        <v>6</v>
      </c>
      <c r="B9" s="46" t="s">
        <v>47</v>
      </c>
      <c r="C9" s="32" t="s">
        <v>60</v>
      </c>
      <c r="D9" s="34" t="s">
        <v>48</v>
      </c>
      <c r="E9" s="8">
        <v>10</v>
      </c>
      <c r="F9" s="15">
        <v>4000</v>
      </c>
      <c r="G9" s="28">
        <f t="shared" si="0"/>
        <v>40000</v>
      </c>
      <c r="H9" s="29" t="s">
        <v>16</v>
      </c>
      <c r="I9" s="29" t="s">
        <v>9</v>
      </c>
    </row>
    <row r="10" spans="1:9" ht="120.75" customHeight="1" x14ac:dyDescent="0.25">
      <c r="A10" s="22">
        <v>7</v>
      </c>
      <c r="B10" s="46" t="s">
        <v>49</v>
      </c>
      <c r="C10" s="36" t="s">
        <v>64</v>
      </c>
      <c r="D10" s="33" t="s">
        <v>0</v>
      </c>
      <c r="E10" s="34">
        <v>16</v>
      </c>
      <c r="F10" s="35">
        <v>6000</v>
      </c>
      <c r="G10" s="28">
        <f t="shared" si="0"/>
        <v>96000</v>
      </c>
      <c r="H10" s="29" t="s">
        <v>16</v>
      </c>
      <c r="I10" s="29" t="s">
        <v>9</v>
      </c>
    </row>
    <row r="11" spans="1:9" ht="117" customHeight="1" x14ac:dyDescent="0.25">
      <c r="A11" s="22">
        <v>8</v>
      </c>
      <c r="B11" s="46" t="s">
        <v>122</v>
      </c>
      <c r="C11" s="36" t="s">
        <v>123</v>
      </c>
      <c r="D11" s="33" t="s">
        <v>0</v>
      </c>
      <c r="E11" s="34">
        <v>1</v>
      </c>
      <c r="F11" s="35">
        <v>6000</v>
      </c>
      <c r="G11" s="28">
        <f t="shared" si="0"/>
        <v>6000</v>
      </c>
      <c r="H11" s="29" t="s">
        <v>16</v>
      </c>
      <c r="I11" s="29" t="s">
        <v>9</v>
      </c>
    </row>
    <row r="12" spans="1:9" ht="48" customHeight="1" x14ac:dyDescent="0.25">
      <c r="A12" s="22">
        <v>9</v>
      </c>
      <c r="B12" s="46" t="s">
        <v>50</v>
      </c>
      <c r="C12" s="36" t="s">
        <v>73</v>
      </c>
      <c r="D12" s="33" t="s">
        <v>36</v>
      </c>
      <c r="E12" s="34">
        <v>3000</v>
      </c>
      <c r="F12" s="35">
        <v>150</v>
      </c>
      <c r="G12" s="28">
        <f t="shared" si="0"/>
        <v>450000</v>
      </c>
      <c r="H12" s="29" t="s">
        <v>16</v>
      </c>
      <c r="I12" s="29" t="s">
        <v>9</v>
      </c>
    </row>
    <row r="13" spans="1:9" ht="60" x14ac:dyDescent="0.25">
      <c r="A13" s="22">
        <v>10</v>
      </c>
      <c r="B13" s="47" t="s">
        <v>75</v>
      </c>
      <c r="C13" s="31" t="s">
        <v>124</v>
      </c>
      <c r="D13" s="33" t="s">
        <v>0</v>
      </c>
      <c r="E13" s="34">
        <v>20</v>
      </c>
      <c r="F13" s="38">
        <v>73000</v>
      </c>
      <c r="G13" s="28">
        <f t="shared" si="0"/>
        <v>1460000</v>
      </c>
      <c r="H13" s="29" t="s">
        <v>16</v>
      </c>
      <c r="I13" s="29" t="s">
        <v>9</v>
      </c>
    </row>
    <row r="14" spans="1:9" ht="60" x14ac:dyDescent="0.25">
      <c r="A14" s="22">
        <v>11</v>
      </c>
      <c r="B14" s="47" t="s">
        <v>125</v>
      </c>
      <c r="C14" s="37" t="s">
        <v>126</v>
      </c>
      <c r="D14" s="33" t="s">
        <v>0</v>
      </c>
      <c r="E14" s="34">
        <v>5</v>
      </c>
      <c r="F14" s="38">
        <v>152000</v>
      </c>
      <c r="G14" s="28">
        <f t="shared" si="0"/>
        <v>760000</v>
      </c>
      <c r="H14" s="29" t="s">
        <v>16</v>
      </c>
      <c r="I14" s="29" t="s">
        <v>9</v>
      </c>
    </row>
    <row r="15" spans="1:9" ht="45" customHeight="1" x14ac:dyDescent="0.25">
      <c r="A15" s="22">
        <v>12</v>
      </c>
      <c r="B15" s="47" t="s">
        <v>74</v>
      </c>
      <c r="C15" s="37" t="s">
        <v>127</v>
      </c>
      <c r="D15" s="33" t="s">
        <v>36</v>
      </c>
      <c r="E15" s="34">
        <v>5000</v>
      </c>
      <c r="F15" s="35">
        <v>15</v>
      </c>
      <c r="G15" s="28">
        <f t="shared" si="0"/>
        <v>75000</v>
      </c>
      <c r="H15" s="29" t="s">
        <v>16</v>
      </c>
      <c r="I15" s="29" t="s">
        <v>9</v>
      </c>
    </row>
    <row r="16" spans="1:9" ht="60" x14ac:dyDescent="0.25">
      <c r="A16" s="22">
        <v>13</v>
      </c>
      <c r="B16" s="48" t="s">
        <v>45</v>
      </c>
      <c r="C16" s="39" t="s">
        <v>67</v>
      </c>
      <c r="D16" s="34" t="s">
        <v>46</v>
      </c>
      <c r="E16" s="34">
        <v>1020</v>
      </c>
      <c r="F16" s="35">
        <v>71.959999999999994</v>
      </c>
      <c r="G16" s="28">
        <f t="shared" si="0"/>
        <v>73399.199999999997</v>
      </c>
      <c r="H16" s="29" t="s">
        <v>16</v>
      </c>
      <c r="I16" s="29" t="s">
        <v>9</v>
      </c>
    </row>
    <row r="17" spans="1:9" ht="60" x14ac:dyDescent="0.25">
      <c r="A17" s="22">
        <v>14</v>
      </c>
      <c r="B17" s="49" t="s">
        <v>128</v>
      </c>
      <c r="C17" s="40" t="s">
        <v>134</v>
      </c>
      <c r="D17" s="16" t="s">
        <v>0</v>
      </c>
      <c r="E17" s="8">
        <v>70</v>
      </c>
      <c r="F17" s="15">
        <v>40000</v>
      </c>
      <c r="G17" s="28">
        <f t="shared" si="0"/>
        <v>2800000</v>
      </c>
      <c r="H17" s="29" t="s">
        <v>16</v>
      </c>
      <c r="I17" s="29" t="s">
        <v>9</v>
      </c>
    </row>
    <row r="18" spans="1:9" ht="60" x14ac:dyDescent="0.25">
      <c r="A18" s="22">
        <v>15</v>
      </c>
      <c r="B18" s="49" t="s">
        <v>35</v>
      </c>
      <c r="C18" s="41" t="s">
        <v>68</v>
      </c>
      <c r="D18" s="16" t="s">
        <v>36</v>
      </c>
      <c r="E18" s="8">
        <v>10000</v>
      </c>
      <c r="F18" s="15">
        <v>49</v>
      </c>
      <c r="G18" s="28">
        <f t="shared" si="0"/>
        <v>490000</v>
      </c>
      <c r="H18" s="29" t="s">
        <v>16</v>
      </c>
      <c r="I18" s="29" t="s">
        <v>9</v>
      </c>
    </row>
    <row r="19" spans="1:9" ht="60" x14ac:dyDescent="0.25">
      <c r="A19" s="22">
        <v>16</v>
      </c>
      <c r="B19" s="49" t="s">
        <v>38</v>
      </c>
      <c r="C19" s="19" t="s">
        <v>66</v>
      </c>
      <c r="D19" s="16" t="s">
        <v>37</v>
      </c>
      <c r="E19" s="8">
        <v>8</v>
      </c>
      <c r="F19" s="15">
        <v>140000</v>
      </c>
      <c r="G19" s="28">
        <f t="shared" si="0"/>
        <v>1120000</v>
      </c>
      <c r="H19" s="29" t="s">
        <v>16</v>
      </c>
      <c r="I19" s="29" t="s">
        <v>9</v>
      </c>
    </row>
    <row r="20" spans="1:9" ht="60" x14ac:dyDescent="0.25">
      <c r="A20" s="22">
        <v>17</v>
      </c>
      <c r="B20" s="49" t="s">
        <v>39</v>
      </c>
      <c r="C20" s="36" t="s">
        <v>65</v>
      </c>
      <c r="D20" s="34" t="s">
        <v>40</v>
      </c>
      <c r="E20" s="34">
        <v>48</v>
      </c>
      <c r="F20" s="35">
        <v>1600</v>
      </c>
      <c r="G20" s="28">
        <f t="shared" si="0"/>
        <v>76800</v>
      </c>
      <c r="H20" s="29" t="s">
        <v>16</v>
      </c>
      <c r="I20" s="29" t="s">
        <v>9</v>
      </c>
    </row>
    <row r="21" spans="1:9" ht="75" x14ac:dyDescent="0.25">
      <c r="A21" s="22">
        <v>18</v>
      </c>
      <c r="B21" s="49" t="s">
        <v>41</v>
      </c>
      <c r="C21" s="40" t="s">
        <v>138</v>
      </c>
      <c r="D21" s="16" t="s">
        <v>0</v>
      </c>
      <c r="E21" s="8">
        <v>80</v>
      </c>
      <c r="F21" s="15">
        <v>5000</v>
      </c>
      <c r="G21" s="28">
        <f t="shared" si="0"/>
        <v>400000</v>
      </c>
      <c r="H21" s="29" t="s">
        <v>16</v>
      </c>
      <c r="I21" s="29" t="s">
        <v>9</v>
      </c>
    </row>
    <row r="22" spans="1:9" ht="75" x14ac:dyDescent="0.25">
      <c r="A22" s="22">
        <v>19</v>
      </c>
      <c r="B22" s="49" t="s">
        <v>136</v>
      </c>
      <c r="C22" s="40" t="s">
        <v>140</v>
      </c>
      <c r="D22" s="34" t="s">
        <v>0</v>
      </c>
      <c r="E22" s="34">
        <v>40</v>
      </c>
      <c r="F22" s="35">
        <v>1500</v>
      </c>
      <c r="G22" s="28">
        <f t="shared" si="0"/>
        <v>60000</v>
      </c>
      <c r="H22" s="29" t="s">
        <v>16</v>
      </c>
      <c r="I22" s="29" t="s">
        <v>9</v>
      </c>
    </row>
    <row r="23" spans="1:9" ht="60" x14ac:dyDescent="0.25">
      <c r="A23" s="22">
        <v>20</v>
      </c>
      <c r="B23" s="49" t="s">
        <v>42</v>
      </c>
      <c r="C23" s="41" t="s">
        <v>63</v>
      </c>
      <c r="D23" s="34" t="s">
        <v>36</v>
      </c>
      <c r="E23" s="34">
        <v>120</v>
      </c>
      <c r="F23" s="35">
        <v>24.71</v>
      </c>
      <c r="G23" s="28">
        <f t="shared" si="0"/>
        <v>2965.2000000000003</v>
      </c>
      <c r="H23" s="29" t="s">
        <v>16</v>
      </c>
      <c r="I23" s="29" t="s">
        <v>9</v>
      </c>
    </row>
    <row r="24" spans="1:9" ht="60" x14ac:dyDescent="0.25">
      <c r="A24" s="22">
        <v>21</v>
      </c>
      <c r="B24" s="49" t="s">
        <v>43</v>
      </c>
      <c r="C24" s="41" t="s">
        <v>61</v>
      </c>
      <c r="D24" s="34" t="s">
        <v>36</v>
      </c>
      <c r="E24" s="34">
        <v>350</v>
      </c>
      <c r="F24" s="35">
        <v>15.64</v>
      </c>
      <c r="G24" s="28">
        <f t="shared" si="0"/>
        <v>5474</v>
      </c>
      <c r="H24" s="29" t="s">
        <v>16</v>
      </c>
      <c r="I24" s="29" t="s">
        <v>9</v>
      </c>
    </row>
    <row r="25" spans="1:9" ht="60" x14ac:dyDescent="0.25">
      <c r="A25" s="22">
        <v>22</v>
      </c>
      <c r="B25" s="49" t="s">
        <v>44</v>
      </c>
      <c r="C25" s="41" t="s">
        <v>62</v>
      </c>
      <c r="D25" s="34" t="s">
        <v>36</v>
      </c>
      <c r="E25" s="34">
        <v>100</v>
      </c>
      <c r="F25" s="35">
        <v>15.84</v>
      </c>
      <c r="G25" s="28">
        <f t="shared" si="0"/>
        <v>1584</v>
      </c>
      <c r="H25" s="29" t="s">
        <v>16</v>
      </c>
      <c r="I25" s="29" t="s">
        <v>9</v>
      </c>
    </row>
    <row r="26" spans="1:9" ht="51" customHeight="1" x14ac:dyDescent="0.25">
      <c r="A26" s="22">
        <v>23</v>
      </c>
      <c r="B26" s="46" t="s">
        <v>51</v>
      </c>
      <c r="C26" s="31" t="s">
        <v>55</v>
      </c>
      <c r="D26" s="34" t="s">
        <v>0</v>
      </c>
      <c r="E26" s="42">
        <v>1</v>
      </c>
      <c r="F26" s="38">
        <v>29700</v>
      </c>
      <c r="G26" s="28">
        <f t="shared" si="0"/>
        <v>29700</v>
      </c>
      <c r="H26" s="29" t="s">
        <v>16</v>
      </c>
      <c r="I26" s="29" t="s">
        <v>9</v>
      </c>
    </row>
    <row r="27" spans="1:9" ht="250.5" customHeight="1" x14ac:dyDescent="0.25">
      <c r="A27" s="22">
        <v>24</v>
      </c>
      <c r="B27" s="50" t="s">
        <v>52</v>
      </c>
      <c r="C27" s="43" t="s">
        <v>69</v>
      </c>
      <c r="D27" s="34" t="s">
        <v>40</v>
      </c>
      <c r="E27" s="42">
        <v>1</v>
      </c>
      <c r="F27" s="38">
        <v>35000</v>
      </c>
      <c r="G27" s="28">
        <f t="shared" si="0"/>
        <v>35000</v>
      </c>
      <c r="H27" s="29" t="s">
        <v>16</v>
      </c>
      <c r="I27" s="29" t="s">
        <v>9</v>
      </c>
    </row>
    <row r="28" spans="1:9" ht="295.5" customHeight="1" x14ac:dyDescent="0.25">
      <c r="A28" s="22">
        <v>25</v>
      </c>
      <c r="B28" s="50" t="s">
        <v>53</v>
      </c>
      <c r="C28" s="43" t="s">
        <v>71</v>
      </c>
      <c r="D28" s="34" t="s">
        <v>40</v>
      </c>
      <c r="E28" s="42">
        <v>1</v>
      </c>
      <c r="F28" s="38">
        <v>35000</v>
      </c>
      <c r="G28" s="28">
        <f t="shared" si="0"/>
        <v>35000</v>
      </c>
      <c r="H28" s="29" t="s">
        <v>16</v>
      </c>
      <c r="I28" s="29" t="s">
        <v>9</v>
      </c>
    </row>
    <row r="29" spans="1:9" ht="300" customHeight="1" x14ac:dyDescent="0.25">
      <c r="A29" s="22">
        <v>26</v>
      </c>
      <c r="B29" s="50" t="s">
        <v>54</v>
      </c>
      <c r="C29" s="43" t="s">
        <v>70</v>
      </c>
      <c r="D29" s="34" t="s">
        <v>40</v>
      </c>
      <c r="E29" s="42">
        <v>1</v>
      </c>
      <c r="F29" s="38">
        <v>35000</v>
      </c>
      <c r="G29" s="28">
        <f t="shared" si="0"/>
        <v>35000</v>
      </c>
      <c r="H29" s="29" t="s">
        <v>16</v>
      </c>
      <c r="I29" s="29" t="s">
        <v>9</v>
      </c>
    </row>
    <row r="30" spans="1:9" ht="141.75" customHeight="1" x14ac:dyDescent="0.25">
      <c r="A30" s="22">
        <v>27</v>
      </c>
      <c r="B30" s="50" t="s">
        <v>72</v>
      </c>
      <c r="C30" s="40" t="s">
        <v>76</v>
      </c>
      <c r="D30" s="34" t="s">
        <v>36</v>
      </c>
      <c r="E30" s="42">
        <v>500</v>
      </c>
      <c r="F30" s="38">
        <v>118</v>
      </c>
      <c r="G30" s="28">
        <f t="shared" si="0"/>
        <v>59000</v>
      </c>
      <c r="H30" s="29" t="s">
        <v>16</v>
      </c>
      <c r="I30" s="29" t="s">
        <v>9</v>
      </c>
    </row>
    <row r="31" spans="1:9" ht="47.25" customHeight="1" x14ac:dyDescent="0.25">
      <c r="A31" s="22">
        <v>28</v>
      </c>
      <c r="B31" s="45" t="s">
        <v>56</v>
      </c>
      <c r="C31" s="31" t="s">
        <v>56</v>
      </c>
      <c r="D31" s="33" t="s">
        <v>0</v>
      </c>
      <c r="E31" s="34">
        <v>200</v>
      </c>
      <c r="F31" s="44">
        <v>6150</v>
      </c>
      <c r="G31" s="28">
        <f t="shared" si="0"/>
        <v>1230000</v>
      </c>
      <c r="H31" s="29" t="s">
        <v>16</v>
      </c>
      <c r="I31" s="29" t="s">
        <v>9</v>
      </c>
    </row>
    <row r="32" spans="1:9" ht="47.25" customHeight="1" x14ac:dyDescent="0.25">
      <c r="A32" s="22">
        <v>29</v>
      </c>
      <c r="B32" s="52" t="s">
        <v>144</v>
      </c>
      <c r="C32" s="19" t="s">
        <v>142</v>
      </c>
      <c r="D32" s="33" t="s">
        <v>0</v>
      </c>
      <c r="E32" s="34">
        <v>1</v>
      </c>
      <c r="F32" s="44">
        <v>11400</v>
      </c>
      <c r="G32" s="28">
        <f t="shared" si="0"/>
        <v>11400</v>
      </c>
      <c r="H32" s="29" t="s">
        <v>16</v>
      </c>
      <c r="I32" s="29" t="s">
        <v>9</v>
      </c>
    </row>
    <row r="33" spans="1:9" ht="60" x14ac:dyDescent="0.25">
      <c r="A33" s="22">
        <v>30</v>
      </c>
      <c r="B33" s="45" t="s">
        <v>57</v>
      </c>
      <c r="C33" s="31" t="s">
        <v>57</v>
      </c>
      <c r="D33" s="33" t="s">
        <v>0</v>
      </c>
      <c r="E33" s="34">
        <v>250</v>
      </c>
      <c r="F33" s="44">
        <v>4250</v>
      </c>
      <c r="G33" s="28">
        <f t="shared" si="0"/>
        <v>1062500</v>
      </c>
      <c r="H33" s="29" t="s">
        <v>16</v>
      </c>
      <c r="I33" s="29" t="s">
        <v>9</v>
      </c>
    </row>
    <row r="34" spans="1:9" x14ac:dyDescent="0.25">
      <c r="B34" s="13" t="s">
        <v>10</v>
      </c>
      <c r="C34" s="13"/>
      <c r="D34" s="23"/>
      <c r="F34" s="24"/>
      <c r="G34" s="12">
        <f>SUM(G4:G33)</f>
        <v>11619451.989999998</v>
      </c>
      <c r="H34" s="23"/>
      <c r="I34" s="23"/>
    </row>
  </sheetData>
  <pageMargins left="0.7" right="0.7" top="0.75" bottom="0.75" header="0.3" footer="0.3"/>
  <pageSetup paperSize="9" scale="60"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topLeftCell="A32" workbookViewId="0">
      <selection activeCell="C39" sqref="C39"/>
    </sheetView>
  </sheetViews>
  <sheetFormatPr defaultRowHeight="15" x14ac:dyDescent="0.25"/>
  <cols>
    <col min="1" max="1" width="5.5703125" style="20" customWidth="1"/>
    <col min="2" max="2" width="49.140625" style="11" customWidth="1"/>
    <col min="3" max="3" width="87.140625" style="11" customWidth="1"/>
    <col min="4" max="4" width="9.140625" style="23"/>
    <col min="5" max="5" width="9.140625" style="9"/>
    <col min="6" max="6" width="13.28515625" style="24" customWidth="1"/>
    <col min="7" max="7" width="14.28515625" style="24" customWidth="1"/>
    <col min="8" max="8" width="16.28515625" style="23" customWidth="1"/>
    <col min="9" max="9" width="20.28515625" style="23" customWidth="1"/>
    <col min="10" max="16384" width="9.140625" style="23"/>
  </cols>
  <sheetData>
    <row r="1" spans="1:9" x14ac:dyDescent="0.25">
      <c r="I1" s="5" t="s">
        <v>32</v>
      </c>
    </row>
    <row r="2" spans="1:9" s="2" customFormat="1" ht="54.75" customHeight="1" x14ac:dyDescent="0.25">
      <c r="A2" s="21" t="s">
        <v>1</v>
      </c>
      <c r="B2" s="4" t="s">
        <v>24</v>
      </c>
      <c r="C2" s="4" t="s">
        <v>25</v>
      </c>
      <c r="D2" s="6" t="s">
        <v>33</v>
      </c>
      <c r="E2" s="7" t="s">
        <v>26</v>
      </c>
      <c r="F2" s="6" t="s">
        <v>34</v>
      </c>
      <c r="G2" s="3" t="s">
        <v>27</v>
      </c>
      <c r="H2" s="3" t="s">
        <v>28</v>
      </c>
      <c r="I2" s="3" t="s">
        <v>29</v>
      </c>
    </row>
    <row r="3" spans="1:9" ht="104.25" customHeight="1" x14ac:dyDescent="0.25">
      <c r="A3" s="22">
        <v>1</v>
      </c>
      <c r="B3" s="25" t="s">
        <v>18</v>
      </c>
      <c r="C3" s="17" t="s">
        <v>19</v>
      </c>
      <c r="D3" s="18" t="s">
        <v>20</v>
      </c>
      <c r="E3" s="26">
        <v>3</v>
      </c>
      <c r="F3" s="27">
        <v>44380.53</v>
      </c>
      <c r="G3" s="28">
        <f t="shared" ref="G3:G8" si="0">F3*E3</f>
        <v>133141.59</v>
      </c>
      <c r="H3" s="29" t="s">
        <v>30</v>
      </c>
      <c r="I3" s="29" t="s">
        <v>31</v>
      </c>
    </row>
    <row r="4" spans="1:9" ht="69.75" customHeight="1" x14ac:dyDescent="0.25">
      <c r="A4" s="22">
        <v>2</v>
      </c>
      <c r="B4" s="30" t="s">
        <v>21</v>
      </c>
      <c r="C4" s="14" t="s">
        <v>130</v>
      </c>
      <c r="D4" s="18" t="s">
        <v>20</v>
      </c>
      <c r="E4" s="8">
        <v>1</v>
      </c>
      <c r="F4" s="15">
        <v>191503</v>
      </c>
      <c r="G4" s="28">
        <f t="shared" si="0"/>
        <v>191503</v>
      </c>
      <c r="H4" s="29" t="s">
        <v>30</v>
      </c>
      <c r="I4" s="29" t="s">
        <v>31</v>
      </c>
    </row>
    <row r="5" spans="1:9" ht="53.25" customHeight="1" x14ac:dyDescent="0.25">
      <c r="A5" s="22">
        <v>3</v>
      </c>
      <c r="B5" s="30" t="s">
        <v>22</v>
      </c>
      <c r="C5" s="14" t="s">
        <v>129</v>
      </c>
      <c r="D5" s="18" t="s">
        <v>20</v>
      </c>
      <c r="E5" s="8">
        <v>1</v>
      </c>
      <c r="F5" s="15">
        <v>191503</v>
      </c>
      <c r="G5" s="28">
        <f t="shared" si="0"/>
        <v>191503</v>
      </c>
      <c r="H5" s="29" t="s">
        <v>30</v>
      </c>
      <c r="I5" s="29" t="s">
        <v>31</v>
      </c>
    </row>
    <row r="6" spans="1:9" ht="65.25" customHeight="1" x14ac:dyDescent="0.25">
      <c r="A6" s="22">
        <v>4</v>
      </c>
      <c r="B6" s="30" t="s">
        <v>23</v>
      </c>
      <c r="C6" s="14" t="s">
        <v>131</v>
      </c>
      <c r="D6" s="18" t="s">
        <v>20</v>
      </c>
      <c r="E6" s="8">
        <v>1</v>
      </c>
      <c r="F6" s="15">
        <v>48482</v>
      </c>
      <c r="G6" s="28">
        <f t="shared" si="0"/>
        <v>48482</v>
      </c>
      <c r="H6" s="29" t="s">
        <v>30</v>
      </c>
      <c r="I6" s="29" t="s">
        <v>31</v>
      </c>
    </row>
    <row r="7" spans="1:9" ht="331.5" customHeight="1" x14ac:dyDescent="0.25">
      <c r="A7" s="22">
        <v>5</v>
      </c>
      <c r="B7" s="30" t="s">
        <v>77</v>
      </c>
      <c r="C7" s="14" t="s">
        <v>78</v>
      </c>
      <c r="D7" s="33" t="s">
        <v>115</v>
      </c>
      <c r="E7" s="34">
        <v>400</v>
      </c>
      <c r="F7" s="35">
        <v>1600</v>
      </c>
      <c r="G7" s="28">
        <f t="shared" si="0"/>
        <v>640000</v>
      </c>
      <c r="H7" s="29" t="s">
        <v>30</v>
      </c>
      <c r="I7" s="29" t="s">
        <v>31</v>
      </c>
    </row>
    <row r="8" spans="1:9" ht="60" x14ac:dyDescent="0.25">
      <c r="A8" s="22">
        <v>6</v>
      </c>
      <c r="B8" s="30" t="s">
        <v>80</v>
      </c>
      <c r="C8" s="14" t="s">
        <v>79</v>
      </c>
      <c r="D8" s="34" t="s">
        <v>116</v>
      </c>
      <c r="E8" s="8">
        <v>10</v>
      </c>
      <c r="F8" s="15">
        <v>4000</v>
      </c>
      <c r="G8" s="28">
        <f t="shared" si="0"/>
        <v>40000</v>
      </c>
      <c r="H8" s="29" t="s">
        <v>30</v>
      </c>
      <c r="I8" s="29" t="s">
        <v>31</v>
      </c>
    </row>
    <row r="9" spans="1:9" ht="102" customHeight="1" x14ac:dyDescent="0.25">
      <c r="A9" s="22">
        <v>7</v>
      </c>
      <c r="B9" s="46" t="s">
        <v>81</v>
      </c>
      <c r="C9" s="36" t="s">
        <v>83</v>
      </c>
      <c r="D9" s="18" t="s">
        <v>20</v>
      </c>
      <c r="E9" s="34">
        <v>16</v>
      </c>
      <c r="F9" s="35">
        <v>6000</v>
      </c>
      <c r="G9" s="28">
        <f t="shared" ref="G9:G32" si="1">F9*E9</f>
        <v>96000</v>
      </c>
      <c r="H9" s="29" t="s">
        <v>30</v>
      </c>
      <c r="I9" s="29" t="s">
        <v>31</v>
      </c>
    </row>
    <row r="10" spans="1:9" ht="96.75" customHeight="1" x14ac:dyDescent="0.25">
      <c r="A10" s="22">
        <v>8</v>
      </c>
      <c r="B10" s="46" t="s">
        <v>82</v>
      </c>
      <c r="C10" s="36" t="s">
        <v>132</v>
      </c>
      <c r="D10" s="18" t="s">
        <v>20</v>
      </c>
      <c r="E10" s="34">
        <v>1</v>
      </c>
      <c r="F10" s="35">
        <v>6000</v>
      </c>
      <c r="G10" s="28">
        <f t="shared" si="1"/>
        <v>6000</v>
      </c>
      <c r="H10" s="29" t="s">
        <v>30</v>
      </c>
      <c r="I10" s="29" t="s">
        <v>31</v>
      </c>
    </row>
    <row r="11" spans="1:9" ht="60" x14ac:dyDescent="0.25">
      <c r="A11" s="22">
        <v>9</v>
      </c>
      <c r="B11" s="51" t="s">
        <v>84</v>
      </c>
      <c r="C11" s="36" t="s">
        <v>84</v>
      </c>
      <c r="D11" s="33" t="s">
        <v>115</v>
      </c>
      <c r="E11" s="34">
        <v>3000</v>
      </c>
      <c r="F11" s="35">
        <v>150</v>
      </c>
      <c r="G11" s="28">
        <f t="shared" si="1"/>
        <v>450000</v>
      </c>
      <c r="H11" s="29" t="s">
        <v>30</v>
      </c>
      <c r="I11" s="29" t="s">
        <v>31</v>
      </c>
    </row>
    <row r="12" spans="1:9" ht="60" x14ac:dyDescent="0.25">
      <c r="A12" s="22">
        <v>10</v>
      </c>
      <c r="B12" s="47" t="s">
        <v>85</v>
      </c>
      <c r="C12" s="31" t="s">
        <v>86</v>
      </c>
      <c r="D12" s="18" t="s">
        <v>20</v>
      </c>
      <c r="E12" s="34">
        <v>20</v>
      </c>
      <c r="F12" s="38">
        <v>73000</v>
      </c>
      <c r="G12" s="28">
        <f t="shared" si="1"/>
        <v>1460000</v>
      </c>
      <c r="H12" s="29" t="s">
        <v>30</v>
      </c>
      <c r="I12" s="29" t="s">
        <v>31</v>
      </c>
    </row>
    <row r="13" spans="1:9" ht="60" x14ac:dyDescent="0.25">
      <c r="A13" s="22">
        <v>11</v>
      </c>
      <c r="B13" s="47" t="s">
        <v>87</v>
      </c>
      <c r="C13" s="37" t="s">
        <v>88</v>
      </c>
      <c r="D13" s="18" t="s">
        <v>20</v>
      </c>
      <c r="E13" s="34">
        <v>5</v>
      </c>
      <c r="F13" s="38">
        <v>152000</v>
      </c>
      <c r="G13" s="28">
        <f t="shared" si="1"/>
        <v>760000</v>
      </c>
      <c r="H13" s="29" t="s">
        <v>30</v>
      </c>
      <c r="I13" s="29" t="s">
        <v>31</v>
      </c>
    </row>
    <row r="14" spans="1:9" ht="60" x14ac:dyDescent="0.25">
      <c r="A14" s="22">
        <v>12</v>
      </c>
      <c r="B14" s="47" t="s">
        <v>89</v>
      </c>
      <c r="C14" s="37" t="s">
        <v>90</v>
      </c>
      <c r="D14" s="33" t="s">
        <v>115</v>
      </c>
      <c r="E14" s="34">
        <v>5000</v>
      </c>
      <c r="F14" s="35">
        <v>15</v>
      </c>
      <c r="G14" s="28">
        <f t="shared" si="1"/>
        <v>75000</v>
      </c>
      <c r="H14" s="29" t="s">
        <v>30</v>
      </c>
      <c r="I14" s="29" t="s">
        <v>31</v>
      </c>
    </row>
    <row r="15" spans="1:9" ht="60" x14ac:dyDescent="0.25">
      <c r="A15" s="22">
        <v>13</v>
      </c>
      <c r="B15" s="48" t="s">
        <v>91</v>
      </c>
      <c r="C15" s="39" t="s">
        <v>92</v>
      </c>
      <c r="D15" s="34" t="s">
        <v>46</v>
      </c>
      <c r="E15" s="34">
        <v>1020</v>
      </c>
      <c r="F15" s="35">
        <v>71.959999999999994</v>
      </c>
      <c r="G15" s="28">
        <f t="shared" si="1"/>
        <v>73399.199999999997</v>
      </c>
      <c r="H15" s="29" t="s">
        <v>30</v>
      </c>
      <c r="I15" s="29" t="s">
        <v>31</v>
      </c>
    </row>
    <row r="16" spans="1:9" ht="60" x14ac:dyDescent="0.25">
      <c r="A16" s="22">
        <v>14</v>
      </c>
      <c r="B16" s="49" t="s">
        <v>93</v>
      </c>
      <c r="C16" s="40" t="s">
        <v>135</v>
      </c>
      <c r="D16" s="18" t="s">
        <v>20</v>
      </c>
      <c r="E16" s="8">
        <v>70</v>
      </c>
      <c r="F16" s="15">
        <v>40000</v>
      </c>
      <c r="G16" s="28">
        <f t="shared" si="1"/>
        <v>2800000</v>
      </c>
      <c r="H16" s="29" t="s">
        <v>30</v>
      </c>
      <c r="I16" s="29" t="s">
        <v>31</v>
      </c>
    </row>
    <row r="17" spans="1:9" ht="60" x14ac:dyDescent="0.25">
      <c r="A17" s="22">
        <v>15</v>
      </c>
      <c r="B17" s="49" t="s">
        <v>94</v>
      </c>
      <c r="C17" s="41" t="s">
        <v>94</v>
      </c>
      <c r="D17" s="16" t="s">
        <v>115</v>
      </c>
      <c r="E17" s="8">
        <v>10000</v>
      </c>
      <c r="F17" s="15">
        <v>49</v>
      </c>
      <c r="G17" s="28">
        <f t="shared" si="1"/>
        <v>490000</v>
      </c>
      <c r="H17" s="29" t="s">
        <v>30</v>
      </c>
      <c r="I17" s="29" t="s">
        <v>31</v>
      </c>
    </row>
    <row r="18" spans="1:9" ht="60" x14ac:dyDescent="0.25">
      <c r="A18" s="22">
        <v>16</v>
      </c>
      <c r="B18" s="49" t="s">
        <v>95</v>
      </c>
      <c r="C18" s="19" t="s">
        <v>96</v>
      </c>
      <c r="D18" s="16" t="s">
        <v>117</v>
      </c>
      <c r="E18" s="8">
        <v>8</v>
      </c>
      <c r="F18" s="15">
        <v>140000</v>
      </c>
      <c r="G18" s="28">
        <f t="shared" si="1"/>
        <v>1120000</v>
      </c>
      <c r="H18" s="29" t="s">
        <v>30</v>
      </c>
      <c r="I18" s="29" t="s">
        <v>31</v>
      </c>
    </row>
    <row r="19" spans="1:9" ht="60" x14ac:dyDescent="0.25">
      <c r="A19" s="22">
        <v>17</v>
      </c>
      <c r="B19" s="49" t="s">
        <v>97</v>
      </c>
      <c r="C19" s="36" t="s">
        <v>98</v>
      </c>
      <c r="D19" s="34" t="s">
        <v>40</v>
      </c>
      <c r="E19" s="34">
        <v>48</v>
      </c>
      <c r="F19" s="35">
        <v>1600</v>
      </c>
      <c r="G19" s="28">
        <f t="shared" si="1"/>
        <v>76800</v>
      </c>
      <c r="H19" s="29" t="s">
        <v>30</v>
      </c>
      <c r="I19" s="29" t="s">
        <v>31</v>
      </c>
    </row>
    <row r="20" spans="1:9" ht="75" x14ac:dyDescent="0.25">
      <c r="A20" s="22">
        <v>18</v>
      </c>
      <c r="B20" s="49" t="s">
        <v>99</v>
      </c>
      <c r="C20" s="40" t="s">
        <v>139</v>
      </c>
      <c r="D20" s="18" t="s">
        <v>20</v>
      </c>
      <c r="E20" s="8">
        <v>80</v>
      </c>
      <c r="F20" s="15">
        <v>5000</v>
      </c>
      <c r="G20" s="28">
        <f t="shared" si="1"/>
        <v>400000</v>
      </c>
      <c r="H20" s="29" t="s">
        <v>30</v>
      </c>
      <c r="I20" s="29" t="s">
        <v>31</v>
      </c>
    </row>
    <row r="21" spans="1:9" ht="60" x14ac:dyDescent="0.25">
      <c r="A21" s="22">
        <v>19</v>
      </c>
      <c r="B21" s="49" t="s">
        <v>137</v>
      </c>
      <c r="C21" s="40" t="s">
        <v>141</v>
      </c>
      <c r="D21" s="18" t="s">
        <v>20</v>
      </c>
      <c r="E21" s="34">
        <v>40</v>
      </c>
      <c r="F21" s="35">
        <v>1500</v>
      </c>
      <c r="G21" s="28">
        <f t="shared" si="1"/>
        <v>60000</v>
      </c>
      <c r="H21" s="29" t="s">
        <v>30</v>
      </c>
      <c r="I21" s="29" t="s">
        <v>31</v>
      </c>
    </row>
    <row r="22" spans="1:9" ht="60" x14ac:dyDescent="0.25">
      <c r="A22" s="22">
        <v>20</v>
      </c>
      <c r="B22" s="49" t="s">
        <v>100</v>
      </c>
      <c r="C22" s="41" t="s">
        <v>101</v>
      </c>
      <c r="D22" s="34" t="s">
        <v>115</v>
      </c>
      <c r="E22" s="34">
        <v>120</v>
      </c>
      <c r="F22" s="35">
        <v>24.71</v>
      </c>
      <c r="G22" s="28">
        <f t="shared" si="1"/>
        <v>2965.2000000000003</v>
      </c>
      <c r="H22" s="29" t="s">
        <v>30</v>
      </c>
      <c r="I22" s="29" t="s">
        <v>31</v>
      </c>
    </row>
    <row r="23" spans="1:9" ht="60" x14ac:dyDescent="0.25">
      <c r="A23" s="22">
        <v>21</v>
      </c>
      <c r="B23" s="49" t="s">
        <v>102</v>
      </c>
      <c r="C23" s="19" t="s">
        <v>102</v>
      </c>
      <c r="D23" s="34" t="s">
        <v>115</v>
      </c>
      <c r="E23" s="34">
        <v>350</v>
      </c>
      <c r="F23" s="35">
        <v>15.64</v>
      </c>
      <c r="G23" s="28">
        <f t="shared" si="1"/>
        <v>5474</v>
      </c>
      <c r="H23" s="29" t="s">
        <v>30</v>
      </c>
      <c r="I23" s="29" t="s">
        <v>31</v>
      </c>
    </row>
    <row r="24" spans="1:9" ht="60" x14ac:dyDescent="0.25">
      <c r="A24" s="22">
        <v>22</v>
      </c>
      <c r="B24" s="49" t="s">
        <v>103</v>
      </c>
      <c r="C24" s="19" t="s">
        <v>103</v>
      </c>
      <c r="D24" s="34" t="s">
        <v>115</v>
      </c>
      <c r="E24" s="34">
        <v>100</v>
      </c>
      <c r="F24" s="35">
        <v>15.84</v>
      </c>
      <c r="G24" s="28">
        <f t="shared" si="1"/>
        <v>1584</v>
      </c>
      <c r="H24" s="29" t="s">
        <v>30</v>
      </c>
      <c r="I24" s="29" t="s">
        <v>31</v>
      </c>
    </row>
    <row r="25" spans="1:9" ht="60" x14ac:dyDescent="0.25">
      <c r="A25" s="22">
        <v>23</v>
      </c>
      <c r="B25" s="46" t="s">
        <v>104</v>
      </c>
      <c r="C25" s="31" t="s">
        <v>105</v>
      </c>
      <c r="D25" s="18" t="s">
        <v>20</v>
      </c>
      <c r="E25" s="42">
        <v>1</v>
      </c>
      <c r="F25" s="38">
        <v>29700</v>
      </c>
      <c r="G25" s="28">
        <f t="shared" si="1"/>
        <v>29700</v>
      </c>
      <c r="H25" s="29" t="s">
        <v>30</v>
      </c>
      <c r="I25" s="29" t="s">
        <v>31</v>
      </c>
    </row>
    <row r="26" spans="1:9" ht="225" x14ac:dyDescent="0.25">
      <c r="A26" s="22">
        <v>24</v>
      </c>
      <c r="B26" s="50" t="s">
        <v>108</v>
      </c>
      <c r="C26" s="43" t="s">
        <v>109</v>
      </c>
      <c r="D26" s="34" t="s">
        <v>40</v>
      </c>
      <c r="E26" s="42">
        <v>1</v>
      </c>
      <c r="F26" s="38">
        <v>35000</v>
      </c>
      <c r="G26" s="28">
        <f t="shared" si="1"/>
        <v>35000</v>
      </c>
      <c r="H26" s="29" t="s">
        <v>30</v>
      </c>
      <c r="I26" s="29" t="s">
        <v>31</v>
      </c>
    </row>
    <row r="27" spans="1:9" ht="285" x14ac:dyDescent="0.25">
      <c r="A27" s="22">
        <v>25</v>
      </c>
      <c r="B27" s="50" t="s">
        <v>106</v>
      </c>
      <c r="C27" s="43" t="s">
        <v>110</v>
      </c>
      <c r="D27" s="34" t="s">
        <v>40</v>
      </c>
      <c r="E27" s="42">
        <v>1</v>
      </c>
      <c r="F27" s="38">
        <v>35000</v>
      </c>
      <c r="G27" s="28">
        <f t="shared" si="1"/>
        <v>35000</v>
      </c>
      <c r="H27" s="29" t="s">
        <v>30</v>
      </c>
      <c r="I27" s="29" t="s">
        <v>31</v>
      </c>
    </row>
    <row r="28" spans="1:9" ht="270" x14ac:dyDescent="0.25">
      <c r="A28" s="22">
        <v>26</v>
      </c>
      <c r="B28" s="50" t="s">
        <v>107</v>
      </c>
      <c r="C28" s="43" t="s">
        <v>111</v>
      </c>
      <c r="D28" s="34" t="s">
        <v>40</v>
      </c>
      <c r="E28" s="42">
        <v>1</v>
      </c>
      <c r="F28" s="38">
        <v>35000</v>
      </c>
      <c r="G28" s="28">
        <f t="shared" si="1"/>
        <v>35000</v>
      </c>
      <c r="H28" s="29" t="s">
        <v>30</v>
      </c>
      <c r="I28" s="29" t="s">
        <v>31</v>
      </c>
    </row>
    <row r="29" spans="1:9" ht="114" customHeight="1" x14ac:dyDescent="0.25">
      <c r="A29" s="22">
        <v>27</v>
      </c>
      <c r="B29" s="50" t="s">
        <v>112</v>
      </c>
      <c r="C29" s="40" t="s">
        <v>133</v>
      </c>
      <c r="D29" s="34" t="s">
        <v>115</v>
      </c>
      <c r="E29" s="42">
        <v>500</v>
      </c>
      <c r="F29" s="38">
        <v>118</v>
      </c>
      <c r="G29" s="28">
        <f t="shared" si="1"/>
        <v>59000</v>
      </c>
      <c r="H29" s="29" t="s">
        <v>30</v>
      </c>
      <c r="I29" s="29" t="s">
        <v>31</v>
      </c>
    </row>
    <row r="30" spans="1:9" ht="60" x14ac:dyDescent="0.25">
      <c r="A30" s="22">
        <v>28</v>
      </c>
      <c r="B30" s="45" t="s">
        <v>113</v>
      </c>
      <c r="C30" s="31" t="s">
        <v>113</v>
      </c>
      <c r="D30" s="18" t="s">
        <v>20</v>
      </c>
      <c r="E30" s="34">
        <v>200</v>
      </c>
      <c r="F30" s="44">
        <v>6150</v>
      </c>
      <c r="G30" s="28">
        <f t="shared" si="1"/>
        <v>1230000</v>
      </c>
      <c r="H30" s="29" t="s">
        <v>30</v>
      </c>
      <c r="I30" s="29" t="s">
        <v>31</v>
      </c>
    </row>
    <row r="31" spans="1:9" ht="34.5" customHeight="1" x14ac:dyDescent="0.25">
      <c r="A31" s="22">
        <v>29</v>
      </c>
      <c r="B31" s="45" t="s">
        <v>143</v>
      </c>
      <c r="C31" s="53" t="s">
        <v>143</v>
      </c>
      <c r="D31" s="18" t="s">
        <v>20</v>
      </c>
      <c r="E31" s="34">
        <v>1</v>
      </c>
      <c r="F31" s="44">
        <v>11400</v>
      </c>
      <c r="G31" s="28">
        <f t="shared" si="1"/>
        <v>11400</v>
      </c>
      <c r="H31" s="29" t="s">
        <v>30</v>
      </c>
      <c r="I31" s="29" t="s">
        <v>31</v>
      </c>
    </row>
    <row r="32" spans="1:9" ht="60" x14ac:dyDescent="0.25">
      <c r="A32" s="22">
        <v>30</v>
      </c>
      <c r="B32" s="45" t="s">
        <v>114</v>
      </c>
      <c r="C32" s="31" t="s">
        <v>114</v>
      </c>
      <c r="D32" s="18" t="s">
        <v>20</v>
      </c>
      <c r="E32" s="34">
        <v>250</v>
      </c>
      <c r="F32" s="44">
        <v>4250</v>
      </c>
      <c r="G32" s="28">
        <f t="shared" si="1"/>
        <v>1062500</v>
      </c>
      <c r="H32" s="29" t="s">
        <v>30</v>
      </c>
      <c r="I32" s="29" t="s">
        <v>31</v>
      </c>
    </row>
    <row r="33" spans="7:7" x14ac:dyDescent="0.25">
      <c r="G33" s="12">
        <f>SUM(G3:G32)</f>
        <v>11619451.989999998</v>
      </c>
    </row>
  </sheetData>
  <pageMargins left="0.7" right="0.7" top="0.75" bottom="0.75" header="0.3" footer="0.3"/>
  <pageSetup paperSize="9" scale="58"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2023-03-31T06:29:49Z</dcterms:modified>
</cp:coreProperties>
</file>